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r_files\1.ОБЩИЕ ДОКУМЕНТЫ\Расчетный отдел\Полезный отпуск для сайта\"/>
    </mc:Choice>
  </mc:AlternateContent>
  <xr:revisionPtr revIDLastSave="0" documentId="13_ncr:1_{8ADA1E13-C5FF-4A08-B5FC-167EC15697B4}" xr6:coauthVersionLast="47" xr6:coauthVersionMax="47" xr10:uidLastSave="{00000000-0000-0000-0000-000000000000}"/>
  <bookViews>
    <workbookView xWindow="-120" yWindow="-120" windowWidth="29040" windowHeight="15840" xr2:uid="{9D608E0D-CB17-4D71-A248-02863DED3BB5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3" i="1" l="1"/>
  <c r="F93" i="1"/>
  <c r="G94" i="1"/>
  <c r="D96" i="1"/>
  <c r="H96" i="1"/>
  <c r="G96" i="1"/>
  <c r="F96" i="1"/>
  <c r="E96" i="1"/>
  <c r="D93" i="1"/>
  <c r="D94" i="1"/>
  <c r="D92" i="1"/>
  <c r="D90" i="1"/>
  <c r="H94" i="1"/>
  <c r="F94" i="1"/>
  <c r="E94" i="1"/>
  <c r="G93" i="1"/>
  <c r="E93" i="1"/>
  <c r="H92" i="1"/>
  <c r="G92" i="1"/>
  <c r="F92" i="1"/>
  <c r="E92" i="1"/>
  <c r="H90" i="1"/>
  <c r="G90" i="1"/>
  <c r="F90" i="1"/>
  <c r="E90" i="1"/>
  <c r="C94" i="1" l="1"/>
  <c r="C90" i="1"/>
  <c r="C92" i="1"/>
  <c r="C93" i="1"/>
</calcChain>
</file>

<file path=xl/sharedStrings.xml><?xml version="1.0" encoding="utf-8"?>
<sst xmlns="http://schemas.openxmlformats.org/spreadsheetml/2006/main" count="165" uniqueCount="31">
  <si>
    <t>Всего, тыс. кВтч</t>
  </si>
  <si>
    <t>ГН</t>
  </si>
  <si>
    <t>ВН</t>
  </si>
  <si>
    <t>СН-1</t>
  </si>
  <si>
    <t>СН-2</t>
  </si>
  <si>
    <t>НН</t>
  </si>
  <si>
    <t>январь</t>
  </si>
  <si>
    <t>Полезный отпуск э/э потребителям группы "прочие"</t>
  </si>
  <si>
    <t xml:space="preserve">в т.ч. по договорам оказания услуг по передаче э/э </t>
  </si>
  <si>
    <t>ЕНЭС</t>
  </si>
  <si>
    <t>МРСК</t>
  </si>
  <si>
    <t>ТСО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</si>
  <si>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</si>
  <si>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</si>
  <si>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</si>
  <si>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</si>
  <si>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</si>
  <si>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</si>
  <si>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</si>
  <si>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</si>
  <si>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</si>
  <si>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</si>
  <si>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</si>
  <si>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т.ч. по тарифному урочню напряжения (тыс. кВтч)</t>
  </si>
  <si>
    <t>Ед. изм.</t>
  </si>
  <si>
    <t>Средняя отпускная цена 1 кВтч с учетом мощности (без НДС)</t>
  </si>
  <si>
    <t>руб/кВтч</t>
  </si>
  <si>
    <t>кВтч</t>
  </si>
  <si>
    <t>Средняя отпускная цена 1 кВтч потребителям электрической энергии в 2023 году составила</t>
  </si>
  <si>
    <t>Объем фактического полезного отпуска электроэнергии (мощности) и средняя отпускная цена 1 кВтч электроэнергии (с учетом мощности) за 2024 год</t>
  </si>
  <si>
    <t>2024 год (нарастающим итогом)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</si>
</sst>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1" xfId="0" applyNumberFormat="1" applyFont="1" applyFill="1" applyBorder="1"/>
    <xf numFmtId="0" fontId="2" fillId="0" borderId="0" xfId="0" applyFont="1"/>
    <xf numFmtId="2" fontId="2" fillId="0" borderId="0" xfId="0" applyNumberFormat="1" applyFont="1"/>
    <xf numFmtId="0" fontId="5" fillId="0" borderId="0" xfId="0" applyFont="1"/>
    <xf numFmtId="2" fontId="4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8DAB-38BC-4B4A-9CC7-B9758D1CBAC7}">
  <dimension ref="A1:U96"/>
  <sheetViews>
    <sheetView tabSelected="1" workbookViewId="0">
      <pane ySplit="4" topLeftCell="A77" activePane="bottomLeft" state="frozen"/>
      <selection pane="bottomLeft" activeCell="P78" sqref="P78"/>
    </sheetView>
  </sheetViews>
  <sheetFormatPr defaultRowHeight="15" outlineLevelRow="1" x14ac:dyDescent="0.25"/>
  <cols>
    <col min="1" max="1" width="31.85546875" style="1" customWidth="1"/>
    <col min="2" max="2" width="10.7109375" style="1" customWidth="1"/>
    <col min="3" max="3" width="16.140625" style="1" customWidth="1"/>
    <col min="4" max="8" width="13.85546875" style="1" customWidth="1"/>
    <col min="9" max="12" width="9.140625" style="1"/>
    <col min="13" max="13" width="9.42578125" style="1" bestFit="1" customWidth="1"/>
    <col min="14" max="14" width="9.140625" style="1"/>
    <col min="15" max="15" width="11.140625" style="1" customWidth="1"/>
    <col min="16" max="16" width="12" style="1" customWidth="1"/>
    <col min="17" max="16384" width="9.140625" style="1"/>
  </cols>
  <sheetData>
    <row r="1" spans="1:8" ht="45" customHeight="1" x14ac:dyDescent="0.25">
      <c r="A1" s="21" t="s">
        <v>29</v>
      </c>
      <c r="B1" s="21"/>
      <c r="C1" s="21"/>
      <c r="D1" s="21"/>
      <c r="E1" s="21"/>
      <c r="F1" s="21"/>
      <c r="G1" s="21"/>
      <c r="H1" s="21"/>
    </row>
    <row r="3" spans="1:8" x14ac:dyDescent="0.25">
      <c r="A3" s="22"/>
      <c r="B3" s="28" t="s">
        <v>24</v>
      </c>
      <c r="C3" s="23" t="s">
        <v>0</v>
      </c>
      <c r="D3" s="24" t="s">
        <v>23</v>
      </c>
      <c r="E3" s="25"/>
      <c r="F3" s="25"/>
      <c r="G3" s="25"/>
      <c r="H3" s="26"/>
    </row>
    <row r="4" spans="1:8" x14ac:dyDescent="0.25">
      <c r="A4" s="22"/>
      <c r="B4" s="29"/>
      <c r="C4" s="23"/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x14ac:dyDescent="0.25">
      <c r="A5" s="27" t="s">
        <v>6</v>
      </c>
      <c r="B5" s="27"/>
      <c r="C5" s="27"/>
      <c r="D5" s="27"/>
      <c r="E5" s="27"/>
      <c r="F5" s="27"/>
      <c r="G5" s="27"/>
      <c r="H5" s="27"/>
    </row>
    <row r="6" spans="1:8" ht="30" outlineLevel="1" x14ac:dyDescent="0.25">
      <c r="A6" s="2" t="s">
        <v>7</v>
      </c>
      <c r="B6" s="12" t="s">
        <v>27</v>
      </c>
      <c r="C6" s="3">
        <v>54017.89</v>
      </c>
      <c r="D6" s="3">
        <v>995.91200000000003</v>
      </c>
      <c r="E6" s="3">
        <v>7810.2749999999996</v>
      </c>
      <c r="F6" s="3">
        <v>1844.9580000000001</v>
      </c>
      <c r="G6" s="3">
        <v>28849.216</v>
      </c>
      <c r="H6" s="3">
        <v>14517.53</v>
      </c>
    </row>
    <row r="7" spans="1:8" ht="30" outlineLevel="1" x14ac:dyDescent="0.25">
      <c r="A7" s="2" t="s">
        <v>8</v>
      </c>
      <c r="B7" s="12"/>
      <c r="C7" s="3"/>
      <c r="D7" s="3"/>
      <c r="E7" s="3"/>
      <c r="F7" s="3"/>
      <c r="G7" s="3"/>
      <c r="H7" s="3"/>
    </row>
    <row r="8" spans="1:8" outlineLevel="1" x14ac:dyDescent="0.25">
      <c r="A8" s="3" t="s">
        <v>9</v>
      </c>
      <c r="B8" s="12" t="s">
        <v>27</v>
      </c>
      <c r="C8" s="3">
        <v>265.08</v>
      </c>
      <c r="D8" s="3">
        <v>0</v>
      </c>
      <c r="E8" s="3">
        <v>265.08</v>
      </c>
      <c r="F8" s="3">
        <v>0</v>
      </c>
      <c r="G8" s="3">
        <v>0</v>
      </c>
      <c r="H8" s="3">
        <v>0</v>
      </c>
    </row>
    <row r="9" spans="1:8" outlineLevel="1" x14ac:dyDescent="0.25">
      <c r="A9" s="3" t="s">
        <v>10</v>
      </c>
      <c r="B9" s="12" t="s">
        <v>27</v>
      </c>
      <c r="C9" s="3">
        <v>21002.52</v>
      </c>
      <c r="D9" s="3">
        <v>995.91</v>
      </c>
      <c r="E9" s="3">
        <v>6199.41</v>
      </c>
      <c r="F9" s="3">
        <v>751.67</v>
      </c>
      <c r="G9" s="3">
        <v>11854.37</v>
      </c>
      <c r="H9" s="3">
        <v>1201.1600000000001</v>
      </c>
    </row>
    <row r="10" spans="1:8" outlineLevel="1" x14ac:dyDescent="0.25">
      <c r="A10" s="3" t="s">
        <v>11</v>
      </c>
      <c r="B10" s="12" t="s">
        <v>27</v>
      </c>
      <c r="C10" s="3">
        <v>2698.05</v>
      </c>
      <c r="D10" s="3">
        <v>0</v>
      </c>
      <c r="E10" s="3">
        <v>1345.79</v>
      </c>
      <c r="F10" s="3">
        <v>0</v>
      </c>
      <c r="G10" s="3">
        <v>990.97</v>
      </c>
      <c r="H10" s="3">
        <v>361.29</v>
      </c>
    </row>
    <row r="11" spans="1:8" ht="30" outlineLevel="1" x14ac:dyDescent="0.25">
      <c r="A11" s="5" t="s">
        <v>25</v>
      </c>
      <c r="B11" s="6" t="s">
        <v>26</v>
      </c>
      <c r="C11" s="7"/>
      <c r="D11" s="7">
        <v>4.45</v>
      </c>
      <c r="E11" s="7">
        <v>5.19</v>
      </c>
      <c r="F11" s="7">
        <v>6.03</v>
      </c>
      <c r="G11" s="7">
        <v>6.78</v>
      </c>
      <c r="H11" s="7">
        <v>7.94</v>
      </c>
    </row>
    <row r="12" spans="1:8" x14ac:dyDescent="0.25">
      <c r="A12" s="19" t="s">
        <v>12</v>
      </c>
      <c r="B12" s="19"/>
      <c r="C12" s="19"/>
      <c r="D12" s="19"/>
      <c r="E12" s="19"/>
      <c r="F12" s="19"/>
      <c r="G12" s="19"/>
      <c r="H12" s="19"/>
    </row>
    <row r="13" spans="1:8" ht="30" outlineLevel="1" x14ac:dyDescent="0.25">
      <c r="A13" s="2" t="s">
        <v>7</v>
      </c>
      <c r="B13" s="12" t="s">
        <v>27</v>
      </c>
      <c r="C13" s="3">
        <v>50099.51</v>
      </c>
      <c r="D13" s="3">
        <v>1046.01</v>
      </c>
      <c r="E13" s="3">
        <v>7875.3389999999999</v>
      </c>
      <c r="F13" s="3">
        <v>1649.117</v>
      </c>
      <c r="G13" s="3">
        <v>26591.183000000001</v>
      </c>
      <c r="H13" s="3">
        <v>12937.861000000001</v>
      </c>
    </row>
    <row r="14" spans="1:8" ht="30" outlineLevel="1" x14ac:dyDescent="0.25">
      <c r="A14" s="2" t="s">
        <v>8</v>
      </c>
      <c r="B14" s="12"/>
      <c r="C14" s="3"/>
      <c r="D14" s="3"/>
      <c r="E14" s="3"/>
      <c r="F14" s="3"/>
      <c r="G14" s="3"/>
      <c r="H14" s="3"/>
    </row>
    <row r="15" spans="1:8" outlineLevel="1" x14ac:dyDescent="0.25">
      <c r="A15" s="3" t="s">
        <v>9</v>
      </c>
      <c r="B15" s="12" t="s">
        <v>27</v>
      </c>
      <c r="C15" s="3">
        <v>234.89</v>
      </c>
      <c r="D15" s="3">
        <v>0</v>
      </c>
      <c r="E15" s="3">
        <v>234.89</v>
      </c>
      <c r="F15" s="3">
        <v>0</v>
      </c>
      <c r="G15" s="3">
        <v>0</v>
      </c>
      <c r="H15" s="3">
        <v>0</v>
      </c>
    </row>
    <row r="16" spans="1:8" outlineLevel="1" x14ac:dyDescent="0.25">
      <c r="A16" s="3" t="s">
        <v>10</v>
      </c>
      <c r="B16" s="12" t="s">
        <v>27</v>
      </c>
      <c r="C16" s="3">
        <v>25416.05</v>
      </c>
      <c r="D16" s="3">
        <v>1046.01</v>
      </c>
      <c r="E16" s="3">
        <v>6525.39</v>
      </c>
      <c r="F16" s="3">
        <v>851.67</v>
      </c>
      <c r="G16" s="3">
        <v>15212.75</v>
      </c>
      <c r="H16" s="3">
        <v>1780.23</v>
      </c>
    </row>
    <row r="17" spans="1:8" outlineLevel="1" x14ac:dyDescent="0.25">
      <c r="A17" s="3" t="s">
        <v>11</v>
      </c>
      <c r="B17" s="12" t="s">
        <v>27</v>
      </c>
      <c r="C17" s="3">
        <v>2462.87</v>
      </c>
      <c r="D17" s="3">
        <v>0</v>
      </c>
      <c r="E17" s="3">
        <v>1115.06</v>
      </c>
      <c r="F17" s="3">
        <v>0</v>
      </c>
      <c r="G17" s="3">
        <v>987.97</v>
      </c>
      <c r="H17" s="3">
        <v>359.84</v>
      </c>
    </row>
    <row r="18" spans="1:8" ht="30" outlineLevel="1" x14ac:dyDescent="0.25">
      <c r="A18" s="5" t="s">
        <v>25</v>
      </c>
      <c r="B18" s="6" t="s">
        <v>26</v>
      </c>
      <c r="C18" s="7"/>
      <c r="D18" s="7">
        <v>4.05</v>
      </c>
      <c r="E18" s="7">
        <v>4.84</v>
      </c>
      <c r="F18" s="7">
        <v>6.42</v>
      </c>
      <c r="G18" s="7">
        <v>7.21</v>
      </c>
      <c r="H18" s="7">
        <v>8.6</v>
      </c>
    </row>
    <row r="19" spans="1:8" x14ac:dyDescent="0.25">
      <c r="A19" s="30" t="s">
        <v>13</v>
      </c>
      <c r="B19" s="30"/>
      <c r="C19" s="30"/>
      <c r="D19" s="30"/>
      <c r="E19" s="30"/>
      <c r="F19" s="30"/>
      <c r="G19" s="30"/>
      <c r="H19" s="30"/>
    </row>
    <row r="20" spans="1:8" ht="30" outlineLevel="1" x14ac:dyDescent="0.25">
      <c r="A20" s="2" t="s">
        <v>7</v>
      </c>
      <c r="B20" s="12" t="s">
        <v>27</v>
      </c>
      <c r="C20" s="3">
        <v>51342.15</v>
      </c>
      <c r="D20" s="3">
        <v>1181.761</v>
      </c>
      <c r="E20" s="3">
        <v>8033.3670000000002</v>
      </c>
      <c r="F20" s="3">
        <v>1758.9570000000001</v>
      </c>
      <c r="G20" s="3">
        <v>26978.611000000001</v>
      </c>
      <c r="H20" s="3">
        <v>13389.454000000002</v>
      </c>
    </row>
    <row r="21" spans="1:8" ht="30" outlineLevel="1" x14ac:dyDescent="0.25">
      <c r="A21" s="2" t="s">
        <v>8</v>
      </c>
      <c r="B21" s="12"/>
      <c r="C21" s="3"/>
      <c r="D21" s="3"/>
      <c r="E21" s="3"/>
      <c r="F21" s="3"/>
      <c r="G21" s="3"/>
      <c r="H21" s="3"/>
    </row>
    <row r="22" spans="1:8" outlineLevel="1" x14ac:dyDescent="0.25">
      <c r="A22" s="3" t="s">
        <v>9</v>
      </c>
      <c r="B22" s="12" t="s">
        <v>27</v>
      </c>
      <c r="C22" s="3">
        <v>235.41</v>
      </c>
      <c r="D22" s="3">
        <v>0</v>
      </c>
      <c r="E22" s="3">
        <v>235.41</v>
      </c>
      <c r="F22" s="3">
        <v>0</v>
      </c>
      <c r="G22" s="3">
        <v>0</v>
      </c>
      <c r="H22" s="3">
        <v>0</v>
      </c>
    </row>
    <row r="23" spans="1:8" outlineLevel="1" x14ac:dyDescent="0.25">
      <c r="A23" s="3" t="s">
        <v>10</v>
      </c>
      <c r="B23" s="12" t="s">
        <v>27</v>
      </c>
      <c r="C23" s="3">
        <v>23432.73</v>
      </c>
      <c r="D23" s="3">
        <v>1181.76</v>
      </c>
      <c r="E23" s="3">
        <v>6667.69</v>
      </c>
      <c r="F23" s="3">
        <v>861.47</v>
      </c>
      <c r="G23" s="3">
        <v>12931.01</v>
      </c>
      <c r="H23" s="3">
        <v>1790.8</v>
      </c>
    </row>
    <row r="24" spans="1:8" outlineLevel="1" x14ac:dyDescent="0.25">
      <c r="A24" s="3" t="s">
        <v>11</v>
      </c>
      <c r="B24" s="12" t="s">
        <v>27</v>
      </c>
      <c r="C24" s="3">
        <v>2497.1</v>
      </c>
      <c r="D24" s="3">
        <v>0</v>
      </c>
      <c r="E24" s="3">
        <v>1130.27</v>
      </c>
      <c r="F24" s="3">
        <v>0</v>
      </c>
      <c r="G24" s="3">
        <v>993.03</v>
      </c>
      <c r="H24" s="3">
        <v>373.8</v>
      </c>
    </row>
    <row r="25" spans="1:8" ht="30" outlineLevel="1" x14ac:dyDescent="0.25">
      <c r="A25" s="5" t="s">
        <v>25</v>
      </c>
      <c r="B25" s="6" t="s">
        <v>26</v>
      </c>
      <c r="C25" s="7"/>
      <c r="D25" s="7">
        <v>3.84</v>
      </c>
      <c r="E25" s="7">
        <v>5.0999999999999996</v>
      </c>
      <c r="F25" s="7">
        <v>6.12</v>
      </c>
      <c r="G25" s="7">
        <v>6.89</v>
      </c>
      <c r="H25" s="7">
        <v>8.1</v>
      </c>
    </row>
    <row r="26" spans="1:8" x14ac:dyDescent="0.25">
      <c r="A26" s="19" t="s">
        <v>14</v>
      </c>
      <c r="B26" s="19"/>
      <c r="C26" s="19"/>
      <c r="D26" s="19"/>
      <c r="E26" s="19"/>
      <c r="F26" s="19"/>
      <c r="G26" s="19"/>
      <c r="H26" s="19"/>
    </row>
    <row r="27" spans="1:8" ht="30" outlineLevel="1" x14ac:dyDescent="0.25">
      <c r="A27" s="2" t="s">
        <v>7</v>
      </c>
      <c r="B27" s="12" t="s">
        <v>27</v>
      </c>
      <c r="C27" s="3">
        <v>48185.86</v>
      </c>
      <c r="D27" s="3">
        <v>1360.8710000000001</v>
      </c>
      <c r="E27" s="3">
        <v>7618.5420000000004</v>
      </c>
      <c r="F27" s="3">
        <v>1362.329</v>
      </c>
      <c r="G27" s="3">
        <v>25177.620999999999</v>
      </c>
      <c r="H27" s="3">
        <v>12666.496999999999</v>
      </c>
    </row>
    <row r="28" spans="1:8" ht="30" outlineLevel="1" x14ac:dyDescent="0.25">
      <c r="A28" s="2" t="s">
        <v>8</v>
      </c>
      <c r="B28" s="12"/>
      <c r="C28" s="3"/>
      <c r="D28" s="3"/>
      <c r="E28" s="3"/>
      <c r="F28" s="3"/>
      <c r="G28" s="3"/>
      <c r="H28" s="3"/>
    </row>
    <row r="29" spans="1:8" outlineLevel="1" x14ac:dyDescent="0.25">
      <c r="A29" s="3" t="s">
        <v>9</v>
      </c>
      <c r="B29" s="12" t="s">
        <v>27</v>
      </c>
      <c r="C29" s="3">
        <v>170.17699999999999</v>
      </c>
      <c r="D29" s="3">
        <v>0</v>
      </c>
      <c r="E29" s="3">
        <v>170.18</v>
      </c>
      <c r="F29" s="3">
        <v>0</v>
      </c>
      <c r="G29" s="3">
        <v>0</v>
      </c>
      <c r="H29" s="3">
        <v>0</v>
      </c>
    </row>
    <row r="30" spans="1:8" outlineLevel="1" x14ac:dyDescent="0.25">
      <c r="A30" s="3" t="s">
        <v>10</v>
      </c>
      <c r="B30" s="12" t="s">
        <v>27</v>
      </c>
      <c r="C30" s="3">
        <v>22243.113000000001</v>
      </c>
      <c r="D30" s="3">
        <v>1360.87</v>
      </c>
      <c r="E30" s="3">
        <v>6374.59</v>
      </c>
      <c r="F30" s="3">
        <v>773.56</v>
      </c>
      <c r="G30" s="3">
        <v>12035.87</v>
      </c>
      <c r="H30" s="3">
        <v>1698.22</v>
      </c>
    </row>
    <row r="31" spans="1:8" outlineLevel="1" x14ac:dyDescent="0.25">
      <c r="A31" s="3" t="s">
        <v>11</v>
      </c>
      <c r="B31" s="12" t="s">
        <v>27</v>
      </c>
      <c r="C31" s="3">
        <v>2322.08</v>
      </c>
      <c r="D31" s="3">
        <v>0</v>
      </c>
      <c r="E31" s="3">
        <v>1073.77</v>
      </c>
      <c r="F31" s="3">
        <v>0</v>
      </c>
      <c r="G31" s="3">
        <v>895.6</v>
      </c>
      <c r="H31" s="3">
        <v>352.71</v>
      </c>
    </row>
    <row r="32" spans="1:8" ht="30" outlineLevel="1" x14ac:dyDescent="0.25">
      <c r="A32" s="5" t="s">
        <v>25</v>
      </c>
      <c r="B32" s="6" t="s">
        <v>26</v>
      </c>
      <c r="C32" s="7"/>
      <c r="D32" s="7">
        <v>4.01</v>
      </c>
      <c r="E32" s="7">
        <v>5.19</v>
      </c>
      <c r="F32" s="7">
        <v>6.38</v>
      </c>
      <c r="G32" s="7">
        <v>7.11</v>
      </c>
      <c r="H32" s="7">
        <v>8.2100000000000009</v>
      </c>
    </row>
    <row r="33" spans="1:11" x14ac:dyDescent="0.25">
      <c r="A33" s="19" t="s">
        <v>15</v>
      </c>
      <c r="B33" s="19"/>
      <c r="C33" s="19"/>
      <c r="D33" s="19"/>
      <c r="E33" s="19"/>
      <c r="F33" s="19"/>
      <c r="G33" s="19"/>
      <c r="H33" s="19"/>
    </row>
    <row r="34" spans="1:11" ht="30" outlineLevel="1" x14ac:dyDescent="0.25">
      <c r="A34" s="2" t="s">
        <v>7</v>
      </c>
      <c r="B34" s="12" t="s">
        <v>27</v>
      </c>
      <c r="C34" s="3">
        <v>48550.3</v>
      </c>
      <c r="D34" s="3">
        <v>1265.4680000000001</v>
      </c>
      <c r="E34" s="3">
        <v>7417.8940000000002</v>
      </c>
      <c r="F34" s="3">
        <v>1480.5889999999999</v>
      </c>
      <c r="G34" s="3">
        <v>25189.388999999999</v>
      </c>
      <c r="H34" s="3">
        <v>13196.96</v>
      </c>
    </row>
    <row r="35" spans="1:11" ht="30" outlineLevel="1" x14ac:dyDescent="0.25">
      <c r="A35" s="2" t="s">
        <v>8</v>
      </c>
      <c r="B35" s="12"/>
      <c r="C35" s="3"/>
      <c r="D35" s="3"/>
      <c r="E35" s="3"/>
      <c r="F35" s="3"/>
      <c r="G35" s="3"/>
      <c r="H35" s="3"/>
      <c r="K35" s="3"/>
    </row>
    <row r="36" spans="1:11" outlineLevel="1" x14ac:dyDescent="0.25">
      <c r="A36" s="3" t="s">
        <v>9</v>
      </c>
      <c r="B36" s="12" t="s">
        <v>27</v>
      </c>
      <c r="C36" s="3">
        <v>142.93299999999999</v>
      </c>
      <c r="D36" s="3">
        <v>0</v>
      </c>
      <c r="E36" s="3">
        <v>142.93299999999999</v>
      </c>
      <c r="F36" s="3">
        <v>0</v>
      </c>
      <c r="G36" s="3">
        <v>0</v>
      </c>
      <c r="H36" s="3">
        <v>0</v>
      </c>
    </row>
    <row r="37" spans="1:11" outlineLevel="1" x14ac:dyDescent="0.25">
      <c r="A37" s="3" t="s">
        <v>10</v>
      </c>
      <c r="B37" s="12" t="s">
        <v>27</v>
      </c>
      <c r="C37" s="3">
        <v>23610.647000000001</v>
      </c>
      <c r="D37" s="3">
        <v>1265.4680000000001</v>
      </c>
      <c r="E37" s="3">
        <v>6302.16</v>
      </c>
      <c r="F37" s="3">
        <v>973.56</v>
      </c>
      <c r="G37" s="3">
        <v>13230.9</v>
      </c>
      <c r="H37" s="3">
        <v>1838.56</v>
      </c>
    </row>
    <row r="38" spans="1:11" outlineLevel="1" x14ac:dyDescent="0.25">
      <c r="A38" s="3" t="s">
        <v>11</v>
      </c>
      <c r="B38" s="12" t="s">
        <v>27</v>
      </c>
      <c r="C38" s="3">
        <v>2311.21</v>
      </c>
      <c r="D38" s="3">
        <v>0</v>
      </c>
      <c r="E38" s="3">
        <v>972.8</v>
      </c>
      <c r="F38" s="3">
        <v>0</v>
      </c>
      <c r="G38" s="3">
        <v>895.6</v>
      </c>
      <c r="H38" s="3">
        <v>442.81</v>
      </c>
    </row>
    <row r="39" spans="1:11" ht="30" outlineLevel="1" x14ac:dyDescent="0.25">
      <c r="A39" s="5" t="s">
        <v>25</v>
      </c>
      <c r="B39" s="6" t="s">
        <v>26</v>
      </c>
      <c r="C39" s="7"/>
      <c r="D39" s="7">
        <v>3.78</v>
      </c>
      <c r="E39" s="7">
        <v>5.03</v>
      </c>
      <c r="F39" s="7">
        <v>6.14</v>
      </c>
      <c r="G39" s="7">
        <v>6.85</v>
      </c>
      <c r="H39" s="7">
        <v>7.92</v>
      </c>
    </row>
    <row r="40" spans="1:11" x14ac:dyDescent="0.25">
      <c r="A40" s="19" t="s">
        <v>16</v>
      </c>
      <c r="B40" s="19"/>
      <c r="C40" s="19"/>
      <c r="D40" s="19"/>
      <c r="E40" s="19"/>
      <c r="F40" s="19"/>
      <c r="G40" s="19"/>
      <c r="H40" s="19"/>
    </row>
    <row r="41" spans="1:11" ht="30" outlineLevel="1" x14ac:dyDescent="0.25">
      <c r="A41" s="2" t="s">
        <v>7</v>
      </c>
      <c r="B41" s="12" t="s">
        <v>27</v>
      </c>
      <c r="C41" s="3">
        <v>49488.27</v>
      </c>
      <c r="D41" s="3">
        <v>1385.7650000000001</v>
      </c>
      <c r="E41" s="3">
        <v>8148.8159999999998</v>
      </c>
      <c r="F41" s="3">
        <v>1467.559</v>
      </c>
      <c r="G41" s="3">
        <v>25194.84</v>
      </c>
      <c r="H41" s="3">
        <v>13291.29</v>
      </c>
    </row>
    <row r="42" spans="1:11" ht="30" outlineLevel="1" x14ac:dyDescent="0.25">
      <c r="A42" s="2" t="s">
        <v>8</v>
      </c>
      <c r="B42" s="12"/>
      <c r="C42" s="3"/>
      <c r="D42" s="3"/>
      <c r="E42" s="3"/>
      <c r="F42" s="3"/>
      <c r="G42" s="3"/>
      <c r="H42" s="3"/>
    </row>
    <row r="43" spans="1:11" outlineLevel="1" x14ac:dyDescent="0.25">
      <c r="A43" s="3" t="s">
        <v>9</v>
      </c>
      <c r="B43" s="12" t="s">
        <v>27</v>
      </c>
      <c r="C43" s="3">
        <v>140.43299999999999</v>
      </c>
      <c r="D43" s="3">
        <v>0</v>
      </c>
      <c r="E43" s="3">
        <v>140.43299999999999</v>
      </c>
      <c r="F43" s="3">
        <v>0</v>
      </c>
      <c r="G43" s="3">
        <v>0</v>
      </c>
      <c r="H43" s="3">
        <v>0</v>
      </c>
    </row>
    <row r="44" spans="1:11" outlineLevel="1" x14ac:dyDescent="0.25">
      <c r="A44" s="3" t="s">
        <v>10</v>
      </c>
      <c r="B44" s="12" t="s">
        <v>27</v>
      </c>
      <c r="C44" s="3">
        <v>25276.79</v>
      </c>
      <c r="D44" s="3">
        <v>1385.7650000000001</v>
      </c>
      <c r="E44" s="3">
        <v>6872.88</v>
      </c>
      <c r="F44" s="3">
        <v>1125.98</v>
      </c>
      <c r="G44" s="3">
        <v>13830.79</v>
      </c>
      <c r="H44" s="3">
        <v>2061.37</v>
      </c>
    </row>
    <row r="45" spans="1:11" outlineLevel="1" x14ac:dyDescent="0.25">
      <c r="A45" s="3" t="s">
        <v>11</v>
      </c>
      <c r="B45" s="12" t="s">
        <v>27</v>
      </c>
      <c r="C45" s="3">
        <v>2556.4499999999998</v>
      </c>
      <c r="D45" s="3">
        <v>0</v>
      </c>
      <c r="E45" s="3">
        <v>1135.51</v>
      </c>
      <c r="F45" s="3">
        <v>0</v>
      </c>
      <c r="G45" s="3">
        <v>919.6</v>
      </c>
      <c r="H45" s="3">
        <v>501.34</v>
      </c>
    </row>
    <row r="46" spans="1:11" ht="30" outlineLevel="1" x14ac:dyDescent="0.25">
      <c r="A46" s="5" t="s">
        <v>25</v>
      </c>
      <c r="B46" s="6" t="s">
        <v>26</v>
      </c>
      <c r="C46" s="7"/>
      <c r="D46" s="7">
        <v>3.77</v>
      </c>
      <c r="E46" s="7">
        <v>5.17</v>
      </c>
      <c r="F46" s="7">
        <v>6.3</v>
      </c>
      <c r="G46" s="7">
        <v>6.97</v>
      </c>
      <c r="H46" s="7">
        <v>8.15</v>
      </c>
    </row>
    <row r="47" spans="1:11" x14ac:dyDescent="0.25">
      <c r="A47" s="19" t="s">
        <v>17</v>
      </c>
      <c r="B47" s="19"/>
      <c r="C47" s="19"/>
      <c r="D47" s="19"/>
      <c r="E47" s="19"/>
      <c r="F47" s="19"/>
      <c r="G47" s="19"/>
      <c r="H47" s="19"/>
    </row>
    <row r="48" spans="1:11" ht="30" outlineLevel="1" x14ac:dyDescent="0.25">
      <c r="A48" s="2" t="s">
        <v>7</v>
      </c>
      <c r="B48" s="12" t="s">
        <v>27</v>
      </c>
      <c r="C48" s="3">
        <v>52937.58</v>
      </c>
      <c r="D48" s="3">
        <v>1515.8789999999999</v>
      </c>
      <c r="E48" s="3">
        <v>9053.1749999999993</v>
      </c>
      <c r="F48" s="3">
        <v>1175.348</v>
      </c>
      <c r="G48" s="3">
        <v>26960.582999999999</v>
      </c>
      <c r="H48" s="3">
        <v>14232.594999999999</v>
      </c>
    </row>
    <row r="49" spans="1:21" ht="30" outlineLevel="1" x14ac:dyDescent="0.25">
      <c r="A49" s="2" t="s">
        <v>8</v>
      </c>
      <c r="B49" s="12"/>
      <c r="C49" s="3"/>
      <c r="D49" s="3"/>
      <c r="E49" s="3"/>
      <c r="F49" s="3"/>
      <c r="G49" s="3"/>
      <c r="H49" s="3"/>
    </row>
    <row r="50" spans="1:21" outlineLevel="1" x14ac:dyDescent="0.25">
      <c r="A50" s="3" t="s">
        <v>9</v>
      </c>
      <c r="B50" s="12" t="s">
        <v>27</v>
      </c>
      <c r="C50" s="3">
        <v>155.916</v>
      </c>
      <c r="D50" s="3">
        <v>0</v>
      </c>
      <c r="E50" s="3">
        <v>155.91999999999999</v>
      </c>
      <c r="F50" s="3">
        <v>0</v>
      </c>
      <c r="G50" s="3">
        <v>0</v>
      </c>
      <c r="H50" s="3">
        <v>0</v>
      </c>
    </row>
    <row r="51" spans="1:21" outlineLevel="1" x14ac:dyDescent="0.25">
      <c r="A51" s="3" t="s">
        <v>10</v>
      </c>
      <c r="B51" s="12" t="s">
        <v>27</v>
      </c>
      <c r="C51" s="3">
        <v>27489.984</v>
      </c>
      <c r="D51" s="3">
        <v>1515.88</v>
      </c>
      <c r="E51" s="3">
        <v>7661.75</v>
      </c>
      <c r="F51" s="3">
        <v>1025.47</v>
      </c>
      <c r="G51" s="3">
        <v>15002.81</v>
      </c>
      <c r="H51" s="3">
        <v>2284.0700000000002</v>
      </c>
    </row>
    <row r="52" spans="1:21" outlineLevel="1" x14ac:dyDescent="0.25">
      <c r="A52" s="3" t="s">
        <v>11</v>
      </c>
      <c r="B52" s="12" t="s">
        <v>27</v>
      </c>
      <c r="C52" s="3">
        <v>2764.87</v>
      </c>
      <c r="D52" s="3">
        <v>0</v>
      </c>
      <c r="E52" s="3">
        <v>1235.51</v>
      </c>
      <c r="F52" s="3">
        <v>0</v>
      </c>
      <c r="G52" s="3">
        <v>980.63</v>
      </c>
      <c r="H52" s="3">
        <v>548.73</v>
      </c>
    </row>
    <row r="53" spans="1:21" ht="30" outlineLevel="1" x14ac:dyDescent="0.25">
      <c r="A53" s="5" t="s">
        <v>25</v>
      </c>
      <c r="B53" s="6" t="s">
        <v>26</v>
      </c>
      <c r="C53" s="7"/>
      <c r="D53" s="7">
        <v>3.86</v>
      </c>
      <c r="E53" s="7">
        <v>5.75</v>
      </c>
      <c r="F53" s="7">
        <v>6.61</v>
      </c>
      <c r="G53" s="7">
        <v>7.34</v>
      </c>
      <c r="H53" s="7">
        <v>8.98</v>
      </c>
      <c r="O53" s="13"/>
    </row>
    <row r="54" spans="1:21" x14ac:dyDescent="0.25">
      <c r="A54" s="19" t="s">
        <v>18</v>
      </c>
      <c r="B54" s="19"/>
      <c r="C54" s="19"/>
      <c r="D54" s="19"/>
      <c r="E54" s="19"/>
      <c r="F54" s="19"/>
      <c r="G54" s="19"/>
      <c r="H54" s="19"/>
    </row>
    <row r="55" spans="1:21" ht="30" outlineLevel="1" x14ac:dyDescent="0.25">
      <c r="A55" s="2" t="s">
        <v>7</v>
      </c>
      <c r="B55" s="12" t="s">
        <v>27</v>
      </c>
      <c r="C55" s="3">
        <v>51599.95</v>
      </c>
      <c r="D55" s="3">
        <v>1396.508</v>
      </c>
      <c r="E55" s="3">
        <v>9044.9570000000003</v>
      </c>
      <c r="F55" s="3">
        <v>1302.498</v>
      </c>
      <c r="G55" s="3">
        <v>25801.366999999998</v>
      </c>
      <c r="H55" s="3">
        <v>14054.62</v>
      </c>
    </row>
    <row r="56" spans="1:21" ht="30" outlineLevel="1" x14ac:dyDescent="0.25">
      <c r="A56" s="2" t="s">
        <v>8</v>
      </c>
      <c r="B56" s="12"/>
      <c r="C56" s="3"/>
      <c r="D56" s="3"/>
      <c r="E56" s="3"/>
      <c r="F56" s="3"/>
      <c r="G56" s="3"/>
      <c r="H56" s="3"/>
      <c r="U56" s="17"/>
    </row>
    <row r="57" spans="1:21" outlineLevel="1" x14ac:dyDescent="0.25">
      <c r="A57" s="3" t="s">
        <v>9</v>
      </c>
      <c r="B57" s="12" t="s">
        <v>27</v>
      </c>
      <c r="C57" s="3">
        <v>226.80099999999999</v>
      </c>
      <c r="D57" s="3">
        <v>0</v>
      </c>
      <c r="E57" s="14">
        <v>226.8</v>
      </c>
      <c r="F57" s="3">
        <v>0</v>
      </c>
      <c r="G57" s="3">
        <v>0</v>
      </c>
      <c r="H57" s="3">
        <v>0</v>
      </c>
      <c r="L57" s="15"/>
      <c r="M57" s="15"/>
      <c r="N57" s="15"/>
      <c r="O57" s="15"/>
      <c r="P57" s="15"/>
      <c r="R57" s="15"/>
    </row>
    <row r="58" spans="1:21" outlineLevel="1" x14ac:dyDescent="0.25">
      <c r="A58" s="3" t="s">
        <v>10</v>
      </c>
      <c r="B58" s="12" t="s">
        <v>27</v>
      </c>
      <c r="C58" s="3">
        <v>26439.329000000002</v>
      </c>
      <c r="D58" s="14">
        <v>1396.51</v>
      </c>
      <c r="E58" s="14">
        <v>7690.73</v>
      </c>
      <c r="F58" s="3">
        <v>1154.23</v>
      </c>
      <c r="G58" s="3">
        <v>14172.53</v>
      </c>
      <c r="H58" s="3">
        <v>2025.33</v>
      </c>
      <c r="R58" s="15"/>
    </row>
    <row r="59" spans="1:21" outlineLevel="1" x14ac:dyDescent="0.25">
      <c r="A59" s="3" t="s">
        <v>11</v>
      </c>
      <c r="B59" s="12" t="s">
        <v>27</v>
      </c>
      <c r="C59" s="3">
        <v>2524.1</v>
      </c>
      <c r="D59" s="3">
        <v>0</v>
      </c>
      <c r="E59" s="14">
        <v>1127.43</v>
      </c>
      <c r="F59" s="3">
        <v>0</v>
      </c>
      <c r="G59" s="3">
        <v>920.69</v>
      </c>
      <c r="H59" s="3">
        <v>475.98</v>
      </c>
      <c r="L59" s="15"/>
      <c r="M59" s="15"/>
      <c r="N59" s="15"/>
      <c r="O59" s="15"/>
      <c r="P59" s="17"/>
    </row>
    <row r="60" spans="1:21" ht="30" outlineLevel="1" x14ac:dyDescent="0.25">
      <c r="A60" s="5" t="s">
        <v>25</v>
      </c>
      <c r="B60" s="6" t="s">
        <v>26</v>
      </c>
      <c r="C60" s="7"/>
      <c r="D60" s="7">
        <v>3.95</v>
      </c>
      <c r="E60" s="7">
        <v>5.75</v>
      </c>
      <c r="F60" s="7">
        <v>6.64</v>
      </c>
      <c r="G60" s="7">
        <v>7.51</v>
      </c>
      <c r="H60" s="7">
        <v>9.1300000000000008</v>
      </c>
      <c r="L60" s="16"/>
      <c r="M60" s="15"/>
      <c r="N60" s="15"/>
      <c r="O60" s="15"/>
      <c r="P60" s="17"/>
    </row>
    <row r="61" spans="1:21" x14ac:dyDescent="0.25">
      <c r="A61" s="19" t="s">
        <v>19</v>
      </c>
      <c r="B61" s="19"/>
      <c r="C61" s="19"/>
      <c r="D61" s="19"/>
      <c r="E61" s="19"/>
      <c r="F61" s="19"/>
      <c r="G61" s="19"/>
      <c r="H61" s="19"/>
      <c r="J61" s="13"/>
      <c r="K61" s="13"/>
      <c r="L61" s="15"/>
      <c r="M61" s="16"/>
      <c r="N61" s="16"/>
      <c r="O61" s="15"/>
      <c r="P61" s="17"/>
    </row>
    <row r="62" spans="1:21" ht="30" outlineLevel="1" x14ac:dyDescent="0.25">
      <c r="A62" s="2" t="s">
        <v>7</v>
      </c>
      <c r="B62" s="12" t="s">
        <v>27</v>
      </c>
      <c r="C62" s="3">
        <v>50405.52</v>
      </c>
      <c r="D62" s="3">
        <v>1325.027</v>
      </c>
      <c r="E62" s="3">
        <v>8125.5439999999999</v>
      </c>
      <c r="F62" s="3">
        <v>1240.8789999999999</v>
      </c>
      <c r="G62" s="3">
        <v>26595.54</v>
      </c>
      <c r="H62" s="3">
        <v>13118.53</v>
      </c>
      <c r="R62" s="13"/>
    </row>
    <row r="63" spans="1:21" ht="30" outlineLevel="1" x14ac:dyDescent="0.25">
      <c r="A63" s="2" t="s">
        <v>8</v>
      </c>
      <c r="B63" s="12"/>
      <c r="C63" s="3"/>
      <c r="D63" s="3"/>
      <c r="E63" s="3"/>
      <c r="F63" s="3"/>
      <c r="G63" s="3"/>
      <c r="H63" s="3"/>
    </row>
    <row r="64" spans="1:21" outlineLevel="1" x14ac:dyDescent="0.25">
      <c r="A64" s="3" t="s">
        <v>9</v>
      </c>
      <c r="B64" s="12" t="s">
        <v>27</v>
      </c>
      <c r="C64" s="3">
        <v>248.88800000000001</v>
      </c>
      <c r="D64" s="3">
        <v>0</v>
      </c>
      <c r="E64" s="3">
        <v>248.88800000000001</v>
      </c>
      <c r="F64" s="3">
        <v>0</v>
      </c>
      <c r="G64" s="3">
        <v>0</v>
      </c>
      <c r="H64" s="3">
        <v>0</v>
      </c>
    </row>
    <row r="65" spans="1:16" outlineLevel="1" x14ac:dyDescent="0.25">
      <c r="A65" s="3" t="s">
        <v>10</v>
      </c>
      <c r="B65" s="12" t="s">
        <v>27</v>
      </c>
      <c r="C65" s="3">
        <v>24491.4</v>
      </c>
      <c r="D65" s="3">
        <v>1325.027</v>
      </c>
      <c r="E65" s="3">
        <v>6932.98</v>
      </c>
      <c r="F65" s="3">
        <v>1016.25</v>
      </c>
      <c r="G65" s="3">
        <v>13387.35</v>
      </c>
      <c r="H65" s="3">
        <v>1829.79</v>
      </c>
    </row>
    <row r="66" spans="1:16" outlineLevel="1" x14ac:dyDescent="0.25">
      <c r="A66" s="3" t="s">
        <v>11</v>
      </c>
      <c r="B66" s="12" t="s">
        <v>27</v>
      </c>
      <c r="C66" s="3">
        <v>2340.7399999999998</v>
      </c>
      <c r="D66" s="3">
        <v>0</v>
      </c>
      <c r="E66" s="3">
        <v>943.67</v>
      </c>
      <c r="F66" s="3">
        <v>0</v>
      </c>
      <c r="G66" s="3">
        <v>996.87</v>
      </c>
      <c r="H66" s="3">
        <v>400.2</v>
      </c>
    </row>
    <row r="67" spans="1:16" ht="30" outlineLevel="1" x14ac:dyDescent="0.25">
      <c r="A67" s="5" t="s">
        <v>25</v>
      </c>
      <c r="B67" s="6" t="s">
        <v>26</v>
      </c>
      <c r="C67" s="7"/>
      <c r="D67" s="7">
        <v>4.12</v>
      </c>
      <c r="E67" s="7">
        <v>5.8</v>
      </c>
      <c r="F67" s="7">
        <v>7.06</v>
      </c>
      <c r="G67" s="7">
        <v>7.83</v>
      </c>
      <c r="H67" s="7">
        <v>9.5299999999999994</v>
      </c>
    </row>
    <row r="68" spans="1:16" x14ac:dyDescent="0.25">
      <c r="A68" s="19" t="s">
        <v>20</v>
      </c>
      <c r="B68" s="19"/>
      <c r="C68" s="19"/>
      <c r="D68" s="19"/>
      <c r="E68" s="19"/>
      <c r="F68" s="19"/>
      <c r="G68" s="19"/>
      <c r="H68" s="19"/>
    </row>
    <row r="69" spans="1:16" ht="30" outlineLevel="1" x14ac:dyDescent="0.25">
      <c r="A69" s="2" t="s">
        <v>7</v>
      </c>
      <c r="B69" s="12" t="s">
        <v>27</v>
      </c>
      <c r="C69" s="3">
        <v>53041.83</v>
      </c>
      <c r="D69" s="3">
        <v>1475.597</v>
      </c>
      <c r="E69" s="3">
        <v>8653.1370000000006</v>
      </c>
      <c r="F69" s="3">
        <v>1339.1020000000001</v>
      </c>
      <c r="G69" s="3">
        <v>28232.291000000001</v>
      </c>
      <c r="H69" s="3">
        <v>13341.703</v>
      </c>
    </row>
    <row r="70" spans="1:16" ht="30" outlineLevel="1" x14ac:dyDescent="0.25">
      <c r="A70" s="2" t="s">
        <v>8</v>
      </c>
      <c r="B70" s="12"/>
      <c r="C70" s="3"/>
      <c r="D70" s="3"/>
      <c r="E70" s="3"/>
      <c r="F70" s="3"/>
      <c r="G70" s="3"/>
      <c r="H70" s="3"/>
    </row>
    <row r="71" spans="1:16" outlineLevel="1" x14ac:dyDescent="0.25">
      <c r="A71" s="3" t="s">
        <v>9</v>
      </c>
      <c r="B71" s="12" t="s">
        <v>27</v>
      </c>
      <c r="C71" s="3">
        <v>251.71100000000001</v>
      </c>
      <c r="D71" s="3">
        <v>0</v>
      </c>
      <c r="E71" s="3">
        <v>251.71100000000001</v>
      </c>
      <c r="F71" s="3">
        <v>0</v>
      </c>
      <c r="G71" s="3">
        <v>0</v>
      </c>
      <c r="H71" s="3">
        <v>0</v>
      </c>
    </row>
    <row r="72" spans="1:16" outlineLevel="1" x14ac:dyDescent="0.25">
      <c r="A72" s="3" t="s">
        <v>10</v>
      </c>
      <c r="B72" s="12" t="s">
        <v>27</v>
      </c>
      <c r="C72" s="3">
        <v>27155.66</v>
      </c>
      <c r="D72" s="3">
        <v>1475.597</v>
      </c>
      <c r="E72" s="3">
        <v>7461.36</v>
      </c>
      <c r="F72" s="3">
        <v>1199.8599999999999</v>
      </c>
      <c r="G72" s="3">
        <v>15005.38</v>
      </c>
      <c r="H72" s="3">
        <v>2013.46</v>
      </c>
    </row>
    <row r="73" spans="1:16" outlineLevel="1" x14ac:dyDescent="0.25">
      <c r="A73" s="3" t="s">
        <v>11</v>
      </c>
      <c r="B73" s="12" t="s">
        <v>27</v>
      </c>
      <c r="C73" s="3">
        <v>2327.04</v>
      </c>
      <c r="D73" s="3">
        <v>0</v>
      </c>
      <c r="E73" s="3">
        <v>940.07</v>
      </c>
      <c r="F73" s="3">
        <v>0</v>
      </c>
      <c r="G73" s="3">
        <v>991.83</v>
      </c>
      <c r="H73" s="3">
        <v>395.14</v>
      </c>
      <c r="L73" s="15"/>
      <c r="M73" s="15"/>
      <c r="N73" s="15"/>
      <c r="O73" s="15"/>
      <c r="P73" s="15"/>
    </row>
    <row r="74" spans="1:16" ht="30" outlineLevel="1" x14ac:dyDescent="0.25">
      <c r="A74" s="5" t="s">
        <v>25</v>
      </c>
      <c r="B74" s="6" t="s">
        <v>26</v>
      </c>
      <c r="C74" s="7"/>
      <c r="D74" s="7">
        <v>4.3</v>
      </c>
      <c r="E74" s="7">
        <v>5.6</v>
      </c>
      <c r="F74" s="7">
        <v>6.57</v>
      </c>
      <c r="G74" s="7">
        <v>7.6</v>
      </c>
      <c r="H74" s="7">
        <v>9.3699999999999992</v>
      </c>
    </row>
    <row r="75" spans="1:16" x14ac:dyDescent="0.25">
      <c r="A75" s="19" t="s">
        <v>21</v>
      </c>
      <c r="B75" s="19"/>
      <c r="C75" s="19"/>
      <c r="D75" s="19"/>
      <c r="E75" s="19"/>
      <c r="F75" s="19"/>
      <c r="G75" s="19"/>
      <c r="H75" s="19"/>
      <c r="O75" s="13"/>
    </row>
    <row r="76" spans="1:16" ht="30" outlineLevel="1" x14ac:dyDescent="0.25">
      <c r="A76" s="2" t="s">
        <v>7</v>
      </c>
      <c r="B76" s="12" t="s">
        <v>27</v>
      </c>
      <c r="C76" s="3">
        <v>53894.48</v>
      </c>
      <c r="D76" s="3">
        <v>1080.6199999999999</v>
      </c>
      <c r="E76" s="3">
        <v>8934.3289999999997</v>
      </c>
      <c r="F76" s="3">
        <v>1281.778</v>
      </c>
      <c r="G76" s="3">
        <v>29175.574000000001</v>
      </c>
      <c r="H76" s="3">
        <v>13422.179</v>
      </c>
    </row>
    <row r="77" spans="1:16" ht="30" outlineLevel="1" x14ac:dyDescent="0.25">
      <c r="A77" s="2" t="s">
        <v>8</v>
      </c>
      <c r="B77" s="12"/>
      <c r="C77" s="3"/>
      <c r="D77" s="3"/>
      <c r="E77" s="3"/>
      <c r="F77" s="3"/>
      <c r="G77" s="3"/>
      <c r="H77" s="3"/>
    </row>
    <row r="78" spans="1:16" outlineLevel="1" x14ac:dyDescent="0.25">
      <c r="A78" s="3" t="s">
        <v>9</v>
      </c>
      <c r="B78" s="12" t="s">
        <v>27</v>
      </c>
      <c r="C78" s="3">
        <v>276.029</v>
      </c>
      <c r="D78" s="3">
        <v>0</v>
      </c>
      <c r="E78" s="3">
        <v>276.029</v>
      </c>
      <c r="F78" s="3">
        <v>0</v>
      </c>
      <c r="G78" s="3">
        <v>0</v>
      </c>
      <c r="H78" s="3">
        <v>0</v>
      </c>
    </row>
    <row r="79" spans="1:16" outlineLevel="1" x14ac:dyDescent="0.25">
      <c r="A79" s="3" t="s">
        <v>10</v>
      </c>
      <c r="B79" s="12" t="s">
        <v>27</v>
      </c>
      <c r="C79" s="3">
        <v>27000.91</v>
      </c>
      <c r="D79" s="3">
        <v>1080.6199999999999</v>
      </c>
      <c r="E79" s="3">
        <v>7657.33</v>
      </c>
      <c r="F79" s="3">
        <v>1085.3699999999999</v>
      </c>
      <c r="G79" s="3">
        <v>15180.76</v>
      </c>
      <c r="H79" s="3">
        <v>1996.83</v>
      </c>
    </row>
    <row r="80" spans="1:16" outlineLevel="1" x14ac:dyDescent="0.25">
      <c r="A80" s="3" t="s">
        <v>11</v>
      </c>
      <c r="B80" s="12" t="s">
        <v>27</v>
      </c>
      <c r="C80" s="3">
        <v>2362.62</v>
      </c>
      <c r="D80" s="3">
        <v>0</v>
      </c>
      <c r="E80" s="3">
        <v>1000.97</v>
      </c>
      <c r="F80" s="3">
        <v>0</v>
      </c>
      <c r="G80" s="3">
        <v>1006.47</v>
      </c>
      <c r="H80" s="3">
        <v>355.18</v>
      </c>
      <c r="L80" s="15"/>
      <c r="M80" s="15"/>
      <c r="N80" s="15"/>
      <c r="O80" s="15"/>
      <c r="P80" s="15"/>
    </row>
    <row r="81" spans="1:8" ht="30" outlineLevel="1" x14ac:dyDescent="0.25">
      <c r="A81" s="5" t="s">
        <v>25</v>
      </c>
      <c r="B81" s="6" t="s">
        <v>26</v>
      </c>
      <c r="C81" s="7"/>
      <c r="D81" s="7">
        <v>4.1100000000000003</v>
      </c>
      <c r="E81" s="7">
        <v>5.72</v>
      </c>
      <c r="F81" s="7">
        <v>6.8</v>
      </c>
      <c r="G81" s="7">
        <v>7.72</v>
      </c>
      <c r="H81" s="7">
        <v>9.43</v>
      </c>
    </row>
    <row r="82" spans="1:8" x14ac:dyDescent="0.25">
      <c r="A82" s="19" t="s">
        <v>22</v>
      </c>
      <c r="B82" s="19"/>
      <c r="C82" s="19"/>
      <c r="D82" s="19"/>
      <c r="E82" s="19"/>
      <c r="F82" s="19"/>
      <c r="G82" s="19"/>
      <c r="H82" s="19"/>
    </row>
    <row r="83" spans="1:8" ht="30" outlineLevel="1" x14ac:dyDescent="0.25">
      <c r="A83" s="2" t="s">
        <v>7</v>
      </c>
      <c r="B83" s="12" t="s">
        <v>27</v>
      </c>
      <c r="C83" s="3">
        <v>57595.69</v>
      </c>
      <c r="D83" s="3">
        <v>549.84900000000005</v>
      </c>
      <c r="E83" s="3">
        <v>9735.3559999999998</v>
      </c>
      <c r="F83" s="3">
        <v>1378.21</v>
      </c>
      <c r="G83" s="3">
        <v>31356.062000000002</v>
      </c>
      <c r="H83" s="3">
        <v>14576.213</v>
      </c>
    </row>
    <row r="84" spans="1:8" ht="30" outlineLevel="1" x14ac:dyDescent="0.25">
      <c r="A84" s="2" t="s">
        <v>8</v>
      </c>
      <c r="B84" s="12"/>
      <c r="C84" s="3"/>
      <c r="D84" s="3"/>
      <c r="E84" s="3"/>
      <c r="F84" s="3"/>
      <c r="G84" s="3"/>
      <c r="H84" s="3"/>
    </row>
    <row r="85" spans="1:8" outlineLevel="1" x14ac:dyDescent="0.25">
      <c r="A85" s="3" t="s">
        <v>9</v>
      </c>
      <c r="B85" s="12" t="s">
        <v>27</v>
      </c>
      <c r="C85" s="3">
        <v>280.51</v>
      </c>
      <c r="D85" s="3">
        <v>0</v>
      </c>
      <c r="E85" s="3">
        <v>280.51</v>
      </c>
      <c r="F85" s="3">
        <v>0</v>
      </c>
      <c r="G85" s="3">
        <v>0</v>
      </c>
      <c r="H85" s="3">
        <v>0</v>
      </c>
    </row>
    <row r="86" spans="1:8" outlineLevel="1" x14ac:dyDescent="0.25">
      <c r="A86" s="3" t="s">
        <v>10</v>
      </c>
      <c r="B86" s="12" t="s">
        <v>27</v>
      </c>
      <c r="C86" s="3">
        <v>31528.28</v>
      </c>
      <c r="D86" s="3">
        <v>549.84900000000005</v>
      </c>
      <c r="E86" s="3">
        <v>8400.42</v>
      </c>
      <c r="F86" s="3">
        <v>1179.73</v>
      </c>
      <c r="G86" s="3">
        <v>18294.64</v>
      </c>
      <c r="H86" s="3">
        <v>3103.64</v>
      </c>
    </row>
    <row r="87" spans="1:8" outlineLevel="1" x14ac:dyDescent="0.25">
      <c r="A87" s="3" t="s">
        <v>11</v>
      </c>
      <c r="B87" s="12" t="s">
        <v>27</v>
      </c>
      <c r="C87" s="3">
        <v>2521.7199999999998</v>
      </c>
      <c r="D87" s="3">
        <v>0</v>
      </c>
      <c r="E87" s="3">
        <v>1054.43</v>
      </c>
      <c r="F87" s="3">
        <v>0</v>
      </c>
      <c r="G87" s="3">
        <v>1068.82</v>
      </c>
      <c r="H87" s="3">
        <v>398.47</v>
      </c>
    </row>
    <row r="88" spans="1:8" ht="30" outlineLevel="1" x14ac:dyDescent="0.25">
      <c r="A88" s="5" t="s">
        <v>25</v>
      </c>
      <c r="B88" s="6" t="s">
        <v>26</v>
      </c>
      <c r="C88" s="7"/>
      <c r="D88" s="7"/>
      <c r="E88" s="7"/>
      <c r="F88" s="7"/>
      <c r="G88" s="7"/>
      <c r="H88" s="7"/>
    </row>
    <row r="89" spans="1:8" ht="18.75" x14ac:dyDescent="0.3">
      <c r="A89" s="18" t="s">
        <v>30</v>
      </c>
      <c r="B89" s="18"/>
      <c r="C89" s="18"/>
      <c r="D89" s="18"/>
      <c r="E89" s="18"/>
      <c r="F89" s="18"/>
      <c r="G89" s="18"/>
      <c r="H89" s="18"/>
    </row>
    <row r="90" spans="1:8" ht="30" x14ac:dyDescent="0.25">
      <c r="A90" s="2" t="s">
        <v>7</v>
      </c>
      <c r="B90" s="12" t="s">
        <v>27</v>
      </c>
      <c r="C90" s="3">
        <f>SUM(D90:H90)</f>
        <v>621159.03100000008</v>
      </c>
      <c r="D90" s="3">
        <f>D6+D13+D20+D27+D34+D41+D48+D55+D62+D69+D76+D83</f>
        <v>14579.267000000002</v>
      </c>
      <c r="E90" s="3">
        <f>E6+E13+E20+E27+E34+E41+E48+E55+E62+E69+E76+E83</f>
        <v>100450.731</v>
      </c>
      <c r="F90" s="3">
        <f>F6+F13+F20+F27+F34+F41+F48+F55+F62+F69+F76+F83</f>
        <v>17281.324000000001</v>
      </c>
      <c r="G90" s="3">
        <f>G6+G13+G20+G27+G34+G41+G48+G55+G62+G69+G76+G83</f>
        <v>326102.27700000006</v>
      </c>
      <c r="H90" s="3">
        <f>H6+H13+H20+H27+H34+H41+H48+H55+H62+H69+H76+H83</f>
        <v>162745.432</v>
      </c>
    </row>
    <row r="91" spans="1:8" ht="30" x14ac:dyDescent="0.25">
      <c r="A91" s="2" t="s">
        <v>8</v>
      </c>
      <c r="B91" s="12"/>
      <c r="C91" s="3"/>
      <c r="D91" s="3"/>
      <c r="E91" s="3"/>
      <c r="F91" s="3"/>
      <c r="G91" s="3"/>
      <c r="H91" s="3"/>
    </row>
    <row r="92" spans="1:8" x14ac:dyDescent="0.25">
      <c r="A92" s="3" t="s">
        <v>9</v>
      </c>
      <c r="B92" s="12" t="s">
        <v>27</v>
      </c>
      <c r="C92" s="3">
        <f>SUM(D92:H92)</f>
        <v>2628.7839999999997</v>
      </c>
      <c r="D92" s="3">
        <f t="shared" ref="D92:H94" si="0">D8+D15+D22+D29+D36+D43+D50+D57+D64+D71+D78+D85</f>
        <v>0</v>
      </c>
      <c r="E92" s="3">
        <f t="shared" si="0"/>
        <v>2628.7839999999997</v>
      </c>
      <c r="F92" s="3">
        <f t="shared" si="0"/>
        <v>0</v>
      </c>
      <c r="G92" s="3">
        <f t="shared" si="0"/>
        <v>0</v>
      </c>
      <c r="H92" s="3">
        <f t="shared" si="0"/>
        <v>0</v>
      </c>
    </row>
    <row r="93" spans="1:8" x14ac:dyDescent="0.25">
      <c r="A93" s="3" t="s">
        <v>10</v>
      </c>
      <c r="B93" s="12" t="s">
        <v>27</v>
      </c>
      <c r="C93" s="3">
        <f t="shared" ref="C93:C94" si="1">SUM(D93:H93)</f>
        <v>305087.39600000001</v>
      </c>
      <c r="D93" s="3">
        <f t="shared" si="0"/>
        <v>14579.266000000001</v>
      </c>
      <c r="E93" s="3">
        <f t="shared" si="0"/>
        <v>84746.689999999988</v>
      </c>
      <c r="F93" s="3">
        <f t="shared" si="0"/>
        <v>11998.82</v>
      </c>
      <c r="G93" s="3">
        <f t="shared" si="0"/>
        <v>170139.16000000003</v>
      </c>
      <c r="H93" s="3">
        <f t="shared" si="0"/>
        <v>23623.46</v>
      </c>
    </row>
    <row r="94" spans="1:8" x14ac:dyDescent="0.25">
      <c r="A94" s="3" t="s">
        <v>11</v>
      </c>
      <c r="B94" s="12" t="s">
        <v>27</v>
      </c>
      <c r="C94" s="3">
        <f t="shared" si="1"/>
        <v>29688.850000000002</v>
      </c>
      <c r="D94" s="3">
        <f t="shared" si="0"/>
        <v>0</v>
      </c>
      <c r="E94" s="3">
        <f t="shared" si="0"/>
        <v>13075.279999999999</v>
      </c>
      <c r="F94" s="3">
        <f t="shared" si="0"/>
        <v>0</v>
      </c>
      <c r="G94" s="3">
        <f t="shared" si="0"/>
        <v>11648.08</v>
      </c>
      <c r="H94" s="3">
        <f t="shared" si="0"/>
        <v>4965.4900000000007</v>
      </c>
    </row>
    <row r="95" spans="1:8" ht="9" customHeight="1" x14ac:dyDescent="0.25">
      <c r="A95" s="20"/>
      <c r="B95" s="20"/>
      <c r="C95" s="20"/>
      <c r="D95" s="20"/>
      <c r="E95" s="20"/>
      <c r="F95" s="20"/>
      <c r="G95" s="20"/>
      <c r="H95" s="20"/>
    </row>
    <row r="96" spans="1:8" ht="44.25" customHeight="1" x14ac:dyDescent="0.25">
      <c r="A96" s="8" t="s">
        <v>28</v>
      </c>
      <c r="B96" s="9" t="s">
        <v>26</v>
      </c>
      <c r="C96" s="10"/>
      <c r="D96" s="11">
        <f>AVERAGE(D11,D18,D25,D32,D39,D46,D53,D60,D67,D74,D81,D88)</f>
        <v>4.0218181818181815</v>
      </c>
      <c r="E96" s="11">
        <f t="shared" ref="E96:H96" si="2">AVERAGE(E11,E18,E25,E32,E39,E46,E53,E60,E67,E74,E81,E88)</f>
        <v>5.376363636363636</v>
      </c>
      <c r="F96" s="11">
        <f t="shared" si="2"/>
        <v>6.4609090909090918</v>
      </c>
      <c r="G96" s="11">
        <f t="shared" si="2"/>
        <v>7.255454545454544</v>
      </c>
      <c r="H96" s="11">
        <f t="shared" si="2"/>
        <v>8.6690909090909098</v>
      </c>
    </row>
  </sheetData>
  <mergeCells count="19">
    <mergeCell ref="A68:H68"/>
    <mergeCell ref="A75:H75"/>
    <mergeCell ref="A82:H82"/>
    <mergeCell ref="A89:H89"/>
    <mergeCell ref="A54:H54"/>
    <mergeCell ref="A61:H61"/>
    <mergeCell ref="A95:H95"/>
    <mergeCell ref="A1:H1"/>
    <mergeCell ref="A26:H26"/>
    <mergeCell ref="A33:H33"/>
    <mergeCell ref="A40:H40"/>
    <mergeCell ref="A47:H47"/>
    <mergeCell ref="A3:A4"/>
    <mergeCell ref="C3:C4"/>
    <mergeCell ref="D3:H3"/>
    <mergeCell ref="A5:H5"/>
    <mergeCell ref="A12:H12"/>
    <mergeCell ref="B3:B4"/>
    <mergeCell ref="A19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Ахметова</dc:creator>
  <cp:lastModifiedBy>Александра Мансурова</cp:lastModifiedBy>
  <dcterms:created xsi:type="dcterms:W3CDTF">2023-04-13T07:57:25Z</dcterms:created>
  <dcterms:modified xsi:type="dcterms:W3CDTF">2025-02-03T09:00:21Z</dcterms:modified>
</cp:coreProperties>
</file>